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52E32AA6-0E52-46A1-B819-968A8FB23B8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7" i="1" l="1"/>
  <c r="E112" i="1"/>
  <c r="E75" i="1"/>
  <c r="E55" i="1"/>
  <c r="E54"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6" i="1"/>
  <c r="E58" i="1"/>
  <c r="E59" i="1"/>
  <c r="E60" i="1"/>
  <c r="E61" i="1"/>
  <c r="E62" i="1"/>
  <c r="E63" i="1"/>
  <c r="E64" i="1"/>
  <c r="E65" i="1"/>
  <c r="E66" i="1"/>
  <c r="E67" i="1"/>
  <c r="E68" i="1"/>
  <c r="E69" i="1"/>
  <c r="E70" i="1"/>
  <c r="E71" i="1"/>
  <c r="E72" i="1"/>
  <c r="E73" i="1"/>
  <c r="E74"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8" i="1"/>
  <c r="D112" i="1"/>
  <c r="D50" i="1"/>
</calcChain>
</file>

<file path=xl/sharedStrings.xml><?xml version="1.0" encoding="utf-8"?>
<sst xmlns="http://schemas.openxmlformats.org/spreadsheetml/2006/main" count="292" uniqueCount="156">
  <si>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</si>
  <si>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</si>
  <si>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</si>
  <si>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</si>
  <si>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</si>
  <si>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</si>
  <si>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</si>
  <si>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</si>
  <si>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</si>
  <si>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</si>
  <si>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</si>
  <si>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</si>
  <si>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</si>
  <si>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</si>
  <si>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</si>
  <si>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</si>
  <si>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</si>
  <si>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</si>
  <si>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</si>
  <si>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Kasutuselt kõrvaldatud ekraanid, kuvarid ja suurema kui 100 cm2 ekraaniga varusta-tud seadmed,
mida ei ole nimetatud koodinumbriga 20 01 21*, 20 01 23* ja 20 01 35*</t>
  </si>
  <si>
    <t>Kasutuselt kõrvaldatud suured seadmed (mille mis tahes väline mõõde on üle 50 cm),
mida ei ole nimetatud koodinumbriga 20 01 21*, 20 01 23* ja 20 01 35*, 20 01 36 11* kuni 20 01 36 13*</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</si>
  <si>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</si>
  <si>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</si>
  <si>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</si>
  <si>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</si>
  <si>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</si>
  <si>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</si>
  <si>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</si>
  <si>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</si>
  <si>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</si>
  <si>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</si>
  <si>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</si>
  <si>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</si>
  <si>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</si>
  <si>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</si>
  <si>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</si>
  <si>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</si>
  <si>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</si>
  <si>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</si>
  <si>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</si>
  <si>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</si>
  <si>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</si>
  <si>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</si>
  <si>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</si>
  <si>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</si>
  <si>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</si>
  <si>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</si>
  <si>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</si>
  <si>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</si>
  <si>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</si>
  <si>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</si>
  <si>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</si>
  <si>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</si>
  <si>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</si>
  <si>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</si>
  <si>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</si>
  <si>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</si>
  <si>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</si>
  <si>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</si>
  <si>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</si>
  <si>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</si>
  <si>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</si>
  <si>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</si>
  <si>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</si>
  <si>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</si>
  <si>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</si>
  <si>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</si>
  <si>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</si>
  <si>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</si>
  <si>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</si>
  <si>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</si>
  <si>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</si>
  <si>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</si>
  <si>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</si>
  <si>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</si>
  <si>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</si>
  <si>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</si>
  <si>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</si>
  <si>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</si>
  <si>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</si>
  <si>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</si>
  <si>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</si>
  <si>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</si>
  <si>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</si>
  <si>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</si>
  <si>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</si>
  <si>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</si>
  <si>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</si>
  <si>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</si>
  <si>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Pakkumuse vorm</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</si>
  <si>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</si>
  <si>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</si>
  <si>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</si>
  <si>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</si>
  <si>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</si>
  <si>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</si>
  <si>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</si>
  <si>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</si>
  <si>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</si>
  <si>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</si>
  <si>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</si>
  <si>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</si>
  <si>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</si>
  <si>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</si>
  <si>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</si>
  <si>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</si>
  <si>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Tallinna linna piires*</t>
  </si>
  <si>
    <t>transport objektile Harjumaa piires*</t>
  </si>
  <si>
    <t>transport objektile Raplamaa piires*</t>
  </si>
  <si>
    <t>transport objektile Järvamaa piires*</t>
  </si>
  <si>
    <t>transport objektile Saaremaa piires*</t>
  </si>
  <si>
    <t>transport objektile Hiiumaa piires*</t>
  </si>
  <si>
    <t>transport objektile Pärnumaa piires*</t>
  </si>
  <si>
    <t>transport objektile Läänemaa piires*</t>
  </si>
  <si>
    <t>transport objektile Lääne-Virumaa piires*</t>
  </si>
  <si>
    <t>transport objektile Ida-Virumaa piires*</t>
  </si>
  <si>
    <t>transport objektile Jõgevamaa piires*</t>
  </si>
  <si>
    <t>transport objektile Tartu linna piires*</t>
  </si>
  <si>
    <t>transport objektile Tartumaa piires*</t>
  </si>
  <si>
    <t>transport objektile Valgamaa piires*</t>
  </si>
  <si>
    <t>transport objektile Võrumaa piires*</t>
  </si>
  <si>
    <t>transport objektile Põlvamaa piires*</t>
  </si>
  <si>
    <t>transport objektile Viljandimaa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</si>
  <si>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</si>
  <si>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</si>
  <si>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</si>
  <si>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</si>
  <si>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</si>
  <si>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</si>
  <si>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</si>
  <si>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</si>
  <si>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</si>
  <si>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</si>
  <si>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</si>
  <si>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Ühe ühiku maksimaalne maksumus km-ta</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</si>
  <si>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</si>
  <si>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</si>
  <si>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</si>
  <si>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</si>
  <si>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</si>
  <si>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</si>
  <si>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</si>
  <si>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</si>
  <si>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</si>
  <si>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</si>
  <si>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</si>
  <si>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</si>
  <si>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</si>
  <si>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</si>
  <si>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</si>
  <si>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TEENUSED JA KAUBAD KOKKU</t>
  </si>
  <si>
    <t>JÄÄTMELIIGID KOKKU</t>
  </si>
  <si>
    <t>Pakkuja täidab kõik kollased väljad ja kannab roheliste lahtrite väärtused RHRi hindamiskriteeriumite vormile.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</si>
  <si>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</si>
  <si>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AS Green Marine</t>
  </si>
  <si>
    <t>Ühe ühiku maksimaalne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</si>
</sst>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2" fillId="0" borderId="0" xfId="0" applyFont="1" applyAlignment="1">
      <alignment wrapText="1"/>
    </xf>
    <xf numFmtId="0" fontId="0" fillId="0" borderId="0" xfId="0" applyAlignment="1">
      <alignment wrapText="1"/>
    </xf>
    <xf numFmtId="2" fontId="0" fillId="0" borderId="1" xfId="0" applyNumberFormat="1" applyBorder="1"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3981449</xdr:colOff>
      <xdr:row>0</xdr:row>
      <xdr:rowOff>76201</xdr:rowOff>
    </xdr:from>
    <xdr:to>
      <xdr:col>4</xdr:col>
      <xdr:colOff>529166</xdr:colOff>
      <xdr:row>3</xdr:row>
      <xdr:rowOff>48106</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5087888" y="76201"/>
          <a:ext cx="3551960" cy="549178"/>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Raamlepingu nr 2-2/23/512-1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119"/>
  <sheetViews>
    <sheetView tabSelected="1" view="pageLayout" topLeftCell="A100" zoomScale="99" zoomScaleNormal="100" zoomScalePageLayoutView="99" workbookViewId="0">
      <selection activeCell="L114" sqref="L114"/>
    </sheetView>
  </sheetViews>
  <sheetFormatPr defaultColWidth="9.140625" defaultRowHeight="15" x14ac:dyDescent="0.25"/>
  <cols>
    <col min="1" max="1" width="15.42578125" style="1" customWidth="1"/>
    <col min="2" max="2" width="77.28515625" style="1" customWidth="1"/>
    <col min="3" max="3" width="6.140625" style="1" customWidth="1"/>
    <col min="4" max="4" width="14.7109375" style="11" customWidth="1"/>
    <col min="5" max="5" width="12.5703125" style="1" customWidth="1"/>
    <col min="6" max="16384" width="9.140625" style="1"/>
  </cols>
  <sheetData>
    <row r="3" spans="1:5" x14ac:dyDescent="0.25">
      <c r="A3" s="3" t="s">
        <v>89</v>
      </c>
    </row>
    <row r="5" spans="1:5" x14ac:dyDescent="0.25">
      <c r="A5" s="1" t="s">
        <v>90</v>
      </c>
      <c r="B5" s="12" t="s">
        <v>154</v>
      </c>
    </row>
    <row r="6" spans="1:5" x14ac:dyDescent="0.25">
      <c r="A6" s="2" t="s">
        <v>91</v>
      </c>
      <c r="B6" s="12">
        <v>11021057</v>
      </c>
    </row>
    <row r="7" spans="1:5" ht="105" x14ac:dyDescent="0.25">
      <c r="A7" s="10" t="s">
        <v>128</v>
      </c>
      <c r="B7" s="10" t="s">
        <v>124</v>
      </c>
      <c r="C7" s="10" t="s">
        <v>87</v>
      </c>
      <c r="D7" s="9" t="s">
        <v>134</v>
      </c>
      <c r="E7" s="9" t="s">
        <v>155</v>
      </c>
    </row>
    <row r="8" spans="1:5" x14ac:dyDescent="0.25">
      <c r="A8" s="4" t="s">
        <v>125</v>
      </c>
      <c r="B8" s="4" t="s">
        <v>106</v>
      </c>
      <c r="C8" s="4" t="s">
        <v>133</v>
      </c>
      <c r="D8" s="5">
        <v>88</v>
      </c>
      <c r="E8" s="21">
        <f>D8*1.065</f>
        <v>93.72</v>
      </c>
    </row>
    <row r="9" spans="1:5" x14ac:dyDescent="0.25">
      <c r="A9" s="4" t="s">
        <v>125</v>
      </c>
      <c r="B9" s="4" t="s">
        <v>107</v>
      </c>
      <c r="C9" s="4" t="s">
        <v>133</v>
      </c>
      <c r="D9" s="5">
        <v>240</v>
      </c>
      <c r="E9" s="21">
        <f t="shared" ref="E9:E72" si="0">D9*1.065</f>
        <v>255.6</v>
      </c>
    </row>
    <row r="10" spans="1:5" x14ac:dyDescent="0.25">
      <c r="A10" s="4" t="s">
        <v>125</v>
      </c>
      <c r="B10" s="4" t="s">
        <v>108</v>
      </c>
      <c r="C10" s="4" t="s">
        <v>133</v>
      </c>
      <c r="D10" s="5">
        <v>320</v>
      </c>
      <c r="E10" s="21">
        <f t="shared" si="0"/>
        <v>340.79999999999995</v>
      </c>
    </row>
    <row r="11" spans="1:5" x14ac:dyDescent="0.25">
      <c r="A11" s="4" t="s">
        <v>125</v>
      </c>
      <c r="B11" s="4" t="s">
        <v>109</v>
      </c>
      <c r="C11" s="4" t="s">
        <v>133</v>
      </c>
      <c r="D11" s="5">
        <v>320</v>
      </c>
      <c r="E11" s="21">
        <f t="shared" si="0"/>
        <v>340.79999999999995</v>
      </c>
    </row>
    <row r="12" spans="1:5" x14ac:dyDescent="0.25">
      <c r="A12" s="4" t="s">
        <v>125</v>
      </c>
      <c r="B12" s="4" t="s">
        <v>110</v>
      </c>
      <c r="C12" s="4" t="s">
        <v>133</v>
      </c>
      <c r="D12" s="5">
        <v>620</v>
      </c>
      <c r="E12" s="21">
        <f t="shared" si="0"/>
        <v>660.3</v>
      </c>
    </row>
    <row r="13" spans="1:5" x14ac:dyDescent="0.25">
      <c r="A13" s="4" t="s">
        <v>125</v>
      </c>
      <c r="B13" s="4" t="s">
        <v>111</v>
      </c>
      <c r="C13" s="4" t="s">
        <v>133</v>
      </c>
      <c r="D13" s="5">
        <v>800</v>
      </c>
      <c r="E13" s="21">
        <f t="shared" si="0"/>
        <v>852</v>
      </c>
    </row>
    <row r="14" spans="1:5" x14ac:dyDescent="0.25">
      <c r="A14" s="4" t="s">
        <v>125</v>
      </c>
      <c r="B14" s="4" t="s">
        <v>112</v>
      </c>
      <c r="C14" s="4" t="s">
        <v>133</v>
      </c>
      <c r="D14" s="5">
        <v>620</v>
      </c>
      <c r="E14" s="21">
        <f t="shared" si="0"/>
        <v>660.3</v>
      </c>
    </row>
    <row r="15" spans="1:5" x14ac:dyDescent="0.25">
      <c r="A15" s="4" t="s">
        <v>125</v>
      </c>
      <c r="B15" s="4" t="s">
        <v>113</v>
      </c>
      <c r="C15" s="4" t="s">
        <v>133</v>
      </c>
      <c r="D15" s="5">
        <v>400</v>
      </c>
      <c r="E15" s="21">
        <f t="shared" si="0"/>
        <v>426</v>
      </c>
    </row>
    <row r="16" spans="1:5" x14ac:dyDescent="0.25">
      <c r="A16" s="4" t="s">
        <v>125</v>
      </c>
      <c r="B16" s="4" t="s">
        <v>114</v>
      </c>
      <c r="C16" s="4" t="s">
        <v>133</v>
      </c>
      <c r="D16" s="5">
        <v>400</v>
      </c>
      <c r="E16" s="21">
        <f t="shared" si="0"/>
        <v>426</v>
      </c>
    </row>
    <row r="17" spans="1:5" x14ac:dyDescent="0.25">
      <c r="A17" s="4" t="s">
        <v>125</v>
      </c>
      <c r="B17" s="4" t="s">
        <v>115</v>
      </c>
      <c r="C17" s="4" t="s">
        <v>133</v>
      </c>
      <c r="D17" s="5">
        <v>820</v>
      </c>
      <c r="E17" s="21">
        <f t="shared" si="0"/>
        <v>873.3</v>
      </c>
    </row>
    <row r="18" spans="1:5" x14ac:dyDescent="0.25">
      <c r="A18" s="4" t="s">
        <v>125</v>
      </c>
      <c r="B18" s="4" t="s">
        <v>116</v>
      </c>
      <c r="C18" s="4" t="s">
        <v>133</v>
      </c>
      <c r="D18" s="5">
        <v>720</v>
      </c>
      <c r="E18" s="21">
        <f t="shared" si="0"/>
        <v>766.8</v>
      </c>
    </row>
    <row r="19" spans="1:5" x14ac:dyDescent="0.25">
      <c r="A19" s="4" t="s">
        <v>125</v>
      </c>
      <c r="B19" s="4" t="s">
        <v>117</v>
      </c>
      <c r="C19" s="4" t="s">
        <v>133</v>
      </c>
      <c r="D19" s="5">
        <v>720</v>
      </c>
      <c r="E19" s="21">
        <f t="shared" si="0"/>
        <v>766.8</v>
      </c>
    </row>
    <row r="20" spans="1:5" x14ac:dyDescent="0.25">
      <c r="A20" s="4" t="s">
        <v>125</v>
      </c>
      <c r="B20" s="4" t="s">
        <v>118</v>
      </c>
      <c r="C20" s="4" t="s">
        <v>133</v>
      </c>
      <c r="D20" s="5">
        <v>720</v>
      </c>
      <c r="E20" s="21">
        <f t="shared" si="0"/>
        <v>766.8</v>
      </c>
    </row>
    <row r="21" spans="1:5" x14ac:dyDescent="0.25">
      <c r="A21" s="4" t="s">
        <v>125</v>
      </c>
      <c r="B21" s="4" t="s">
        <v>119</v>
      </c>
      <c r="C21" s="4" t="s">
        <v>133</v>
      </c>
      <c r="D21" s="5">
        <v>960</v>
      </c>
      <c r="E21" s="21">
        <f t="shared" si="0"/>
        <v>1022.4</v>
      </c>
    </row>
    <row r="22" spans="1:5" x14ac:dyDescent="0.25">
      <c r="A22" s="4" t="s">
        <v>125</v>
      </c>
      <c r="B22" s="4" t="s">
        <v>120</v>
      </c>
      <c r="C22" s="4" t="s">
        <v>133</v>
      </c>
      <c r="D22" s="5">
        <v>960</v>
      </c>
      <c r="E22" s="21">
        <f t="shared" si="0"/>
        <v>1022.4</v>
      </c>
    </row>
    <row r="23" spans="1:5" x14ac:dyDescent="0.25">
      <c r="A23" s="4" t="s">
        <v>125</v>
      </c>
      <c r="B23" s="4" t="s">
        <v>121</v>
      </c>
      <c r="C23" s="4" t="s">
        <v>133</v>
      </c>
      <c r="D23" s="5">
        <v>960</v>
      </c>
      <c r="E23" s="21">
        <f t="shared" si="0"/>
        <v>1022.4</v>
      </c>
    </row>
    <row r="24" spans="1:5" x14ac:dyDescent="0.25">
      <c r="A24" s="4" t="s">
        <v>125</v>
      </c>
      <c r="B24" s="4" t="s">
        <v>122</v>
      </c>
      <c r="C24" s="4" t="s">
        <v>133</v>
      </c>
      <c r="D24" s="5">
        <v>800</v>
      </c>
      <c r="E24" s="21">
        <f t="shared" si="0"/>
        <v>852</v>
      </c>
    </row>
    <row r="25" spans="1:5" x14ac:dyDescent="0.25">
      <c r="A25" s="4" t="s">
        <v>129</v>
      </c>
      <c r="B25" s="4" t="s">
        <v>123</v>
      </c>
      <c r="C25" s="4" t="s">
        <v>135</v>
      </c>
      <c r="D25" s="5">
        <v>44</v>
      </c>
      <c r="E25" s="21">
        <f t="shared" si="0"/>
        <v>46.86</v>
      </c>
    </row>
    <row r="26" spans="1:5" x14ac:dyDescent="0.25">
      <c r="A26" s="4" t="s">
        <v>129</v>
      </c>
      <c r="B26" s="4" t="s">
        <v>148</v>
      </c>
      <c r="C26" s="4" t="s">
        <v>135</v>
      </c>
      <c r="D26" s="5">
        <v>104</v>
      </c>
      <c r="E26" s="21">
        <f t="shared" si="0"/>
        <v>110.75999999999999</v>
      </c>
    </row>
    <row r="27" spans="1:5" ht="30" x14ac:dyDescent="0.25">
      <c r="A27" s="4" t="s">
        <v>130</v>
      </c>
      <c r="B27" s="4" t="s">
        <v>131</v>
      </c>
      <c r="C27" s="4" t="s">
        <v>136</v>
      </c>
      <c r="D27" s="5">
        <v>30</v>
      </c>
      <c r="E27" s="21">
        <f t="shared" si="0"/>
        <v>31.95</v>
      </c>
    </row>
    <row r="28" spans="1:5" ht="30" x14ac:dyDescent="0.25">
      <c r="A28" s="4" t="s">
        <v>130</v>
      </c>
      <c r="B28" s="4" t="s">
        <v>132</v>
      </c>
      <c r="C28" s="4" t="s">
        <v>136</v>
      </c>
      <c r="D28" s="5">
        <v>40</v>
      </c>
      <c r="E28" s="21">
        <f t="shared" si="0"/>
        <v>42.599999999999994</v>
      </c>
    </row>
    <row r="29" spans="1:5" x14ac:dyDescent="0.25">
      <c r="A29" s="4" t="s">
        <v>127</v>
      </c>
      <c r="B29" s="4" t="s">
        <v>92</v>
      </c>
      <c r="C29" s="4" t="s">
        <v>137</v>
      </c>
      <c r="D29" s="5">
        <v>2</v>
      </c>
      <c r="E29" s="21">
        <f t="shared" si="0"/>
        <v>2.13</v>
      </c>
    </row>
    <row r="30" spans="1:5" x14ac:dyDescent="0.25">
      <c r="A30" s="4" t="s">
        <v>127</v>
      </c>
      <c r="B30" s="7" t="s">
        <v>140</v>
      </c>
      <c r="C30" s="4" t="s">
        <v>137</v>
      </c>
      <c r="D30" s="5">
        <v>2</v>
      </c>
      <c r="E30" s="21">
        <f t="shared" si="0"/>
        <v>2.13</v>
      </c>
    </row>
    <row r="31" spans="1:5" x14ac:dyDescent="0.25">
      <c r="A31" s="4" t="s">
        <v>127</v>
      </c>
      <c r="B31" s="7" t="s">
        <v>97</v>
      </c>
      <c r="C31" s="4" t="s">
        <v>137</v>
      </c>
      <c r="D31" s="5">
        <v>3</v>
      </c>
      <c r="E31" s="21">
        <f t="shared" si="0"/>
        <v>3.1949999999999998</v>
      </c>
    </row>
    <row r="32" spans="1:5" x14ac:dyDescent="0.25">
      <c r="A32" s="4" t="s">
        <v>127</v>
      </c>
      <c r="B32" s="4" t="s">
        <v>144</v>
      </c>
      <c r="C32" s="4" t="s">
        <v>137</v>
      </c>
      <c r="D32" s="5">
        <v>3</v>
      </c>
      <c r="E32" s="21">
        <f t="shared" si="0"/>
        <v>3.1949999999999998</v>
      </c>
    </row>
    <row r="33" spans="1:5" x14ac:dyDescent="0.25">
      <c r="A33" s="4" t="s">
        <v>127</v>
      </c>
      <c r="B33" s="4" t="s">
        <v>145</v>
      </c>
      <c r="C33" s="4" t="s">
        <v>137</v>
      </c>
      <c r="D33" s="5">
        <v>6</v>
      </c>
      <c r="E33" s="21">
        <f t="shared" si="0"/>
        <v>6.39</v>
      </c>
    </row>
    <row r="34" spans="1:5" x14ac:dyDescent="0.25">
      <c r="A34" s="4" t="s">
        <v>127</v>
      </c>
      <c r="B34" s="4" t="s">
        <v>141</v>
      </c>
      <c r="C34" s="4" t="s">
        <v>137</v>
      </c>
      <c r="D34" s="5">
        <v>12</v>
      </c>
      <c r="E34" s="21">
        <f t="shared" si="0"/>
        <v>12.78</v>
      </c>
    </row>
    <row r="35" spans="1:5" x14ac:dyDescent="0.25">
      <c r="A35" s="4" t="s">
        <v>127</v>
      </c>
      <c r="B35" s="4" t="s">
        <v>96</v>
      </c>
      <c r="C35" s="4" t="s">
        <v>137</v>
      </c>
      <c r="D35" s="5">
        <v>8</v>
      </c>
      <c r="E35" s="21">
        <f t="shared" si="0"/>
        <v>8.52</v>
      </c>
    </row>
    <row r="36" spans="1:5" x14ac:dyDescent="0.25">
      <c r="A36" s="4" t="s">
        <v>127</v>
      </c>
      <c r="B36" s="4" t="s">
        <v>93</v>
      </c>
      <c r="C36" s="4" t="s">
        <v>137</v>
      </c>
      <c r="D36" s="5">
        <v>5</v>
      </c>
      <c r="E36" s="21">
        <f t="shared" si="0"/>
        <v>5.3249999999999993</v>
      </c>
    </row>
    <row r="37" spans="1:5" x14ac:dyDescent="0.25">
      <c r="A37" s="4" t="s">
        <v>127</v>
      </c>
      <c r="B37" s="4" t="s">
        <v>142</v>
      </c>
      <c r="C37" s="4" t="s">
        <v>137</v>
      </c>
      <c r="D37" s="5">
        <v>8</v>
      </c>
      <c r="E37" s="21">
        <f t="shared" si="0"/>
        <v>8.52</v>
      </c>
    </row>
    <row r="38" spans="1:5" x14ac:dyDescent="0.25">
      <c r="A38" s="4" t="s">
        <v>127</v>
      </c>
      <c r="B38" s="4" t="s">
        <v>100</v>
      </c>
      <c r="C38" s="4" t="s">
        <v>137</v>
      </c>
      <c r="D38" s="5">
        <v>50</v>
      </c>
      <c r="E38" s="21">
        <f t="shared" si="0"/>
        <v>53.25</v>
      </c>
    </row>
    <row r="39" spans="1:5" x14ac:dyDescent="0.25">
      <c r="A39" s="4" t="s">
        <v>127</v>
      </c>
      <c r="B39" s="4" t="s">
        <v>101</v>
      </c>
      <c r="C39" s="4" t="s">
        <v>137</v>
      </c>
      <c r="D39" s="5">
        <v>70</v>
      </c>
      <c r="E39" s="21">
        <f t="shared" si="0"/>
        <v>74.55</v>
      </c>
    </row>
    <row r="40" spans="1:5" x14ac:dyDescent="0.25">
      <c r="A40" s="4" t="s">
        <v>127</v>
      </c>
      <c r="B40" s="4" t="s">
        <v>102</v>
      </c>
      <c r="C40" s="4" t="s">
        <v>137</v>
      </c>
      <c r="D40" s="5">
        <v>90</v>
      </c>
      <c r="E40" s="21">
        <f t="shared" si="0"/>
        <v>95.85</v>
      </c>
    </row>
    <row r="41" spans="1:5" x14ac:dyDescent="0.25">
      <c r="A41" s="4" t="s">
        <v>127</v>
      </c>
      <c r="B41" s="4" t="s">
        <v>103</v>
      </c>
      <c r="C41" s="4" t="s">
        <v>137</v>
      </c>
      <c r="D41" s="5">
        <v>110</v>
      </c>
      <c r="E41" s="21">
        <f t="shared" si="0"/>
        <v>117.14999999999999</v>
      </c>
    </row>
    <row r="42" spans="1:5" x14ac:dyDescent="0.25">
      <c r="A42" s="4" t="s">
        <v>127</v>
      </c>
      <c r="B42" s="4" t="s">
        <v>104</v>
      </c>
      <c r="C42" s="4" t="s">
        <v>137</v>
      </c>
      <c r="D42" s="5">
        <v>130</v>
      </c>
      <c r="E42" s="21">
        <f t="shared" si="0"/>
        <v>138.44999999999999</v>
      </c>
    </row>
    <row r="43" spans="1:5" x14ac:dyDescent="0.25">
      <c r="A43" s="4" t="s">
        <v>127</v>
      </c>
      <c r="B43" s="7" t="s">
        <v>143</v>
      </c>
      <c r="C43" s="4" t="s">
        <v>137</v>
      </c>
      <c r="D43" s="5">
        <v>150</v>
      </c>
      <c r="E43" s="21">
        <f t="shared" si="0"/>
        <v>159.75</v>
      </c>
    </row>
    <row r="44" spans="1:5" x14ac:dyDescent="0.25">
      <c r="A44" s="4" t="s">
        <v>127</v>
      </c>
      <c r="B44" s="4" t="s">
        <v>105</v>
      </c>
      <c r="C44" s="4" t="s">
        <v>137</v>
      </c>
      <c r="D44" s="5">
        <v>170</v>
      </c>
      <c r="E44" s="21">
        <f t="shared" si="0"/>
        <v>181.04999999999998</v>
      </c>
    </row>
    <row r="45" spans="1:5" x14ac:dyDescent="0.25">
      <c r="A45" s="4" t="s">
        <v>127</v>
      </c>
      <c r="B45" s="4" t="s">
        <v>95</v>
      </c>
      <c r="C45" s="4" t="s">
        <v>137</v>
      </c>
      <c r="D45" s="5">
        <v>340</v>
      </c>
      <c r="E45" s="21">
        <f t="shared" si="0"/>
        <v>362.09999999999997</v>
      </c>
    </row>
    <row r="46" spans="1:5" x14ac:dyDescent="0.25">
      <c r="A46" s="4" t="s">
        <v>127</v>
      </c>
      <c r="B46" s="7" t="s">
        <v>138</v>
      </c>
      <c r="C46" s="4" t="s">
        <v>137</v>
      </c>
      <c r="D46" s="5">
        <v>150</v>
      </c>
      <c r="E46" s="21">
        <f t="shared" si="0"/>
        <v>159.75</v>
      </c>
    </row>
    <row r="47" spans="1:5" x14ac:dyDescent="0.25">
      <c r="A47" s="4" t="s">
        <v>126</v>
      </c>
      <c r="B47" s="4" t="s">
        <v>98</v>
      </c>
      <c r="C47" s="4" t="s">
        <v>136</v>
      </c>
      <c r="D47" s="5">
        <v>8</v>
      </c>
      <c r="E47" s="21">
        <f t="shared" si="0"/>
        <v>8.52</v>
      </c>
    </row>
    <row r="48" spans="1:5" x14ac:dyDescent="0.25">
      <c r="A48" s="4" t="s">
        <v>126</v>
      </c>
      <c r="B48" s="4" t="s">
        <v>99</v>
      </c>
      <c r="C48" s="4" t="s">
        <v>136</v>
      </c>
      <c r="D48" s="5">
        <v>15</v>
      </c>
      <c r="E48" s="21">
        <f t="shared" si="0"/>
        <v>15.975</v>
      </c>
    </row>
    <row r="49" spans="1:5" x14ac:dyDescent="0.25">
      <c r="A49" s="4" t="s">
        <v>126</v>
      </c>
      <c r="B49" s="4" t="s">
        <v>94</v>
      </c>
      <c r="C49" s="4" t="s">
        <v>136</v>
      </c>
      <c r="D49" s="5">
        <v>5</v>
      </c>
      <c r="E49" s="21">
        <f t="shared" si="0"/>
        <v>5.3249999999999993</v>
      </c>
    </row>
    <row r="50" spans="1:5" x14ac:dyDescent="0.25">
      <c r="A50" s="15"/>
      <c r="B50" s="17" t="s">
        <v>150</v>
      </c>
      <c r="C50" s="15"/>
      <c r="D50" s="16">
        <f>SUM(D8:D49)</f>
        <v>12023</v>
      </c>
      <c r="E50" s="21">
        <f t="shared" si="0"/>
        <v>12804.494999999999</v>
      </c>
    </row>
    <row r="51" spans="1:5" x14ac:dyDescent="0.25">
      <c r="A51" s="4" t="s">
        <v>48</v>
      </c>
      <c r="B51" s="4" t="s">
        <v>21</v>
      </c>
      <c r="C51" s="4" t="s">
        <v>88</v>
      </c>
      <c r="D51" s="5">
        <v>1</v>
      </c>
      <c r="E51" s="21">
        <f t="shared" si="0"/>
        <v>1.0649999999999999</v>
      </c>
    </row>
    <row r="52" spans="1:5" x14ac:dyDescent="0.25">
      <c r="A52" s="4" t="s">
        <v>49</v>
      </c>
      <c r="B52" s="14" t="s">
        <v>22</v>
      </c>
      <c r="C52" s="4" t="s">
        <v>88</v>
      </c>
      <c r="D52" s="5">
        <v>1</v>
      </c>
      <c r="E52" s="21">
        <f t="shared" si="0"/>
        <v>1.0649999999999999</v>
      </c>
    </row>
    <row r="53" spans="1:5" ht="30" x14ac:dyDescent="0.25">
      <c r="A53" s="6">
        <v>100101</v>
      </c>
      <c r="B53" s="7" t="s">
        <v>81</v>
      </c>
      <c r="C53" s="4" t="s">
        <v>88</v>
      </c>
      <c r="D53" s="5">
        <v>0.14080000000000001</v>
      </c>
      <c r="E53" s="21">
        <f t="shared" si="0"/>
        <v>0.149952</v>
      </c>
    </row>
    <row r="54" spans="1:5" x14ac:dyDescent="0.25">
      <c r="A54" s="4" t="s">
        <v>62</v>
      </c>
      <c r="B54" s="4" t="s">
        <v>33</v>
      </c>
      <c r="C54" s="4" t="s">
        <v>88</v>
      </c>
      <c r="D54" s="5">
        <v>-2.52E-2</v>
      </c>
      <c r="E54" s="21">
        <f>D54*0.935</f>
        <v>-2.3562000000000003E-2</v>
      </c>
    </row>
    <row r="55" spans="1:5" x14ac:dyDescent="0.25">
      <c r="A55" s="7" t="s">
        <v>63</v>
      </c>
      <c r="B55" s="7" t="s">
        <v>34</v>
      </c>
      <c r="C55" s="4" t="s">
        <v>88</v>
      </c>
      <c r="D55" s="5">
        <v>-2.52E-2</v>
      </c>
      <c r="E55" s="21">
        <f>D55*0.935</f>
        <v>-2.3562000000000003E-2</v>
      </c>
    </row>
    <row r="56" spans="1:5" x14ac:dyDescent="0.25">
      <c r="A56" s="7" t="s">
        <v>64</v>
      </c>
      <c r="B56" s="7" t="s">
        <v>35</v>
      </c>
      <c r="C56" s="4" t="s">
        <v>88</v>
      </c>
      <c r="D56" s="5">
        <v>0.12</v>
      </c>
      <c r="E56" s="21">
        <f t="shared" si="0"/>
        <v>0.1278</v>
      </c>
    </row>
    <row r="57" spans="1:5" x14ac:dyDescent="0.25">
      <c r="A57" s="7" t="s">
        <v>65</v>
      </c>
      <c r="B57" s="7" t="s">
        <v>36</v>
      </c>
      <c r="C57" s="4" t="s">
        <v>88</v>
      </c>
      <c r="D57" s="5">
        <v>-5.04E-2</v>
      </c>
      <c r="E57" s="21">
        <f>D57*0.935</f>
        <v>-4.7124000000000006E-2</v>
      </c>
    </row>
    <row r="58" spans="1:5" x14ac:dyDescent="0.25">
      <c r="A58" s="6">
        <v>150101</v>
      </c>
      <c r="B58" s="4" t="s">
        <v>82</v>
      </c>
      <c r="C58" s="4" t="s">
        <v>88</v>
      </c>
      <c r="D58" s="5">
        <v>0</v>
      </c>
      <c r="E58" s="21">
        <f t="shared" si="0"/>
        <v>0</v>
      </c>
    </row>
    <row r="59" spans="1:5" x14ac:dyDescent="0.25">
      <c r="A59" s="8">
        <v>150102</v>
      </c>
      <c r="B59" s="7" t="s">
        <v>38</v>
      </c>
      <c r="C59" s="4" t="s">
        <v>88</v>
      </c>
      <c r="D59" s="5">
        <v>0.1</v>
      </c>
      <c r="E59" s="21">
        <f t="shared" si="0"/>
        <v>0.1065</v>
      </c>
    </row>
    <row r="60" spans="1:5" x14ac:dyDescent="0.25">
      <c r="A60" s="8">
        <v>150103</v>
      </c>
      <c r="B60" s="7" t="s">
        <v>0</v>
      </c>
      <c r="C60" s="4" t="s">
        <v>88</v>
      </c>
      <c r="D60" s="5">
        <v>0.05</v>
      </c>
      <c r="E60" s="21">
        <f t="shared" si="0"/>
        <v>5.3249999999999999E-2</v>
      </c>
    </row>
    <row r="61" spans="1:5" x14ac:dyDescent="0.25">
      <c r="A61" s="6">
        <v>150104</v>
      </c>
      <c r="B61" s="4" t="s">
        <v>3</v>
      </c>
      <c r="C61" s="4" t="s">
        <v>88</v>
      </c>
      <c r="D61" s="5">
        <v>0</v>
      </c>
      <c r="E61" s="21">
        <f t="shared" si="0"/>
        <v>0</v>
      </c>
    </row>
    <row r="62" spans="1:5" x14ac:dyDescent="0.25">
      <c r="A62" s="6">
        <v>150106</v>
      </c>
      <c r="B62" s="4" t="s">
        <v>2</v>
      </c>
      <c r="C62" s="4" t="s">
        <v>88</v>
      </c>
      <c r="D62" s="5">
        <v>0.1</v>
      </c>
      <c r="E62" s="21">
        <f t="shared" si="0"/>
        <v>0.1065</v>
      </c>
    </row>
    <row r="63" spans="1:5" x14ac:dyDescent="0.25">
      <c r="A63" s="4" t="s">
        <v>50</v>
      </c>
      <c r="B63" s="4" t="s">
        <v>23</v>
      </c>
      <c r="C63" s="4" t="s">
        <v>88</v>
      </c>
      <c r="D63" s="5">
        <v>0.8</v>
      </c>
      <c r="E63" s="21">
        <f t="shared" si="0"/>
        <v>0.85199999999999998</v>
      </c>
    </row>
    <row r="64" spans="1:5" x14ac:dyDescent="0.25">
      <c r="A64" s="4" t="s">
        <v>51</v>
      </c>
      <c r="B64" s="4" t="s">
        <v>24</v>
      </c>
      <c r="C64" s="4" t="s">
        <v>88</v>
      </c>
      <c r="D64" s="5">
        <v>0.8</v>
      </c>
      <c r="E64" s="21">
        <f t="shared" si="0"/>
        <v>0.85199999999999998</v>
      </c>
    </row>
    <row r="65" spans="1:5" ht="30" x14ac:dyDescent="0.25">
      <c r="A65" s="4" t="s">
        <v>52</v>
      </c>
      <c r="B65" s="4" t="s">
        <v>25</v>
      </c>
      <c r="C65" s="4" t="s">
        <v>88</v>
      </c>
      <c r="D65" s="5">
        <v>0.8</v>
      </c>
      <c r="E65" s="21">
        <f t="shared" si="0"/>
        <v>0.85199999999999998</v>
      </c>
    </row>
    <row r="66" spans="1:5" x14ac:dyDescent="0.25">
      <c r="A66" s="6">
        <v>150203</v>
      </c>
      <c r="B66" s="14" t="s">
        <v>67</v>
      </c>
      <c r="C66" s="4" t="s">
        <v>88</v>
      </c>
      <c r="D66" s="5">
        <v>0.8</v>
      </c>
      <c r="E66" s="21">
        <f t="shared" si="0"/>
        <v>0.85199999999999998</v>
      </c>
    </row>
    <row r="67" spans="1:5" x14ac:dyDescent="0.25">
      <c r="A67" s="6">
        <v>16010301</v>
      </c>
      <c r="B67" s="4" t="s">
        <v>4</v>
      </c>
      <c r="C67" s="4" t="s">
        <v>88</v>
      </c>
      <c r="D67" s="5">
        <v>0.52800000000000002</v>
      </c>
      <c r="E67" s="21">
        <f t="shared" si="0"/>
        <v>0.56232000000000004</v>
      </c>
    </row>
    <row r="68" spans="1:5" x14ac:dyDescent="0.25">
      <c r="A68" s="6">
        <v>16010303</v>
      </c>
      <c r="B68" s="4" t="s">
        <v>5</v>
      </c>
      <c r="C68" s="4" t="s">
        <v>88</v>
      </c>
      <c r="D68" s="5">
        <v>0.52800000000000002</v>
      </c>
      <c r="E68" s="21">
        <f t="shared" si="0"/>
        <v>0.56232000000000004</v>
      </c>
    </row>
    <row r="69" spans="1:5" x14ac:dyDescent="0.25">
      <c r="A69" s="4" t="s">
        <v>53</v>
      </c>
      <c r="B69" s="4" t="s">
        <v>26</v>
      </c>
      <c r="C69" s="4" t="s">
        <v>88</v>
      </c>
      <c r="D69" s="5">
        <v>0.8</v>
      </c>
      <c r="E69" s="21">
        <f t="shared" si="0"/>
        <v>0.85199999999999998</v>
      </c>
    </row>
    <row r="70" spans="1:5" x14ac:dyDescent="0.25">
      <c r="A70" s="4" t="s">
        <v>54</v>
      </c>
      <c r="B70" s="4" t="s">
        <v>41</v>
      </c>
      <c r="C70" s="4" t="s">
        <v>88</v>
      </c>
      <c r="D70" s="5">
        <v>0.8</v>
      </c>
      <c r="E70" s="21">
        <f t="shared" si="0"/>
        <v>0.85199999999999998</v>
      </c>
    </row>
    <row r="71" spans="1:5" ht="30" x14ac:dyDescent="0.25">
      <c r="A71" s="4" t="s">
        <v>55</v>
      </c>
      <c r="B71" s="4" t="s">
        <v>27</v>
      </c>
      <c r="C71" s="4" t="s">
        <v>88</v>
      </c>
      <c r="D71" s="5">
        <v>0</v>
      </c>
      <c r="E71" s="21">
        <f t="shared" si="0"/>
        <v>0</v>
      </c>
    </row>
    <row r="72" spans="1:5" x14ac:dyDescent="0.25">
      <c r="A72" s="4" t="s">
        <v>56</v>
      </c>
      <c r="B72" s="4" t="s">
        <v>28</v>
      </c>
      <c r="C72" s="4" t="s">
        <v>88</v>
      </c>
      <c r="D72" s="5">
        <v>1.2</v>
      </c>
      <c r="E72" s="21">
        <f t="shared" si="0"/>
        <v>1.2779999999999998</v>
      </c>
    </row>
    <row r="73" spans="1:5" x14ac:dyDescent="0.25">
      <c r="A73" s="6">
        <v>160304</v>
      </c>
      <c r="B73" s="4" t="s">
        <v>68</v>
      </c>
      <c r="C73" s="4" t="s">
        <v>88</v>
      </c>
      <c r="D73" s="5">
        <v>0.2</v>
      </c>
      <c r="E73" s="21">
        <f t="shared" ref="E73:E111" si="1">D73*1.065</f>
        <v>0.21299999999999999</v>
      </c>
    </row>
    <row r="74" spans="1:5" ht="30" x14ac:dyDescent="0.25">
      <c r="A74" s="4" t="s">
        <v>69</v>
      </c>
      <c r="B74" s="4" t="s">
        <v>70</v>
      </c>
      <c r="C74" s="4" t="s">
        <v>88</v>
      </c>
      <c r="D74" s="5">
        <v>1.5</v>
      </c>
      <c r="E74" s="21">
        <f t="shared" si="1"/>
        <v>1.5974999999999999</v>
      </c>
    </row>
    <row r="75" spans="1:5" x14ac:dyDescent="0.25">
      <c r="A75" s="4" t="s">
        <v>57</v>
      </c>
      <c r="B75" s="4" t="s">
        <v>42</v>
      </c>
      <c r="C75" s="4" t="s">
        <v>88</v>
      </c>
      <c r="D75" s="5">
        <v>-0.4</v>
      </c>
      <c r="E75" s="21">
        <f>D75*0.935</f>
        <v>-0.37400000000000005</v>
      </c>
    </row>
    <row r="76" spans="1:5" x14ac:dyDescent="0.25">
      <c r="A76" s="7" t="s">
        <v>66</v>
      </c>
      <c r="B76" s="7" t="s">
        <v>37</v>
      </c>
      <c r="C76" s="4" t="s">
        <v>88</v>
      </c>
      <c r="D76" s="5">
        <v>0.52800000000000002</v>
      </c>
      <c r="E76" s="21">
        <f t="shared" si="1"/>
        <v>0.56232000000000004</v>
      </c>
    </row>
    <row r="77" spans="1:5" ht="30" x14ac:dyDescent="0.25">
      <c r="A77" s="6">
        <v>170107</v>
      </c>
      <c r="B77" s="4" t="s">
        <v>39</v>
      </c>
      <c r="C77" s="4" t="s">
        <v>88</v>
      </c>
      <c r="D77" s="5">
        <v>0.05</v>
      </c>
      <c r="E77" s="21">
        <f t="shared" si="1"/>
        <v>5.3249999999999999E-2</v>
      </c>
    </row>
    <row r="78" spans="1:5" x14ac:dyDescent="0.25">
      <c r="A78" s="6">
        <v>170201</v>
      </c>
      <c r="B78" s="4" t="s">
        <v>1</v>
      </c>
      <c r="C78" s="4" t="s">
        <v>88</v>
      </c>
      <c r="D78" s="5">
        <v>0.05</v>
      </c>
      <c r="E78" s="21">
        <f t="shared" si="1"/>
        <v>5.3249999999999999E-2</v>
      </c>
    </row>
    <row r="79" spans="1:5" x14ac:dyDescent="0.25">
      <c r="A79" s="6">
        <v>170504</v>
      </c>
      <c r="B79" s="4" t="s">
        <v>6</v>
      </c>
      <c r="C79" s="4" t="s">
        <v>88</v>
      </c>
      <c r="D79" s="5">
        <v>0.05</v>
      </c>
      <c r="E79" s="21">
        <f t="shared" si="1"/>
        <v>5.3249999999999999E-2</v>
      </c>
    </row>
    <row r="80" spans="1:5" ht="30" x14ac:dyDescent="0.25">
      <c r="A80" s="6">
        <v>170904</v>
      </c>
      <c r="B80" s="4" t="s">
        <v>7</v>
      </c>
      <c r="C80" s="4" t="s">
        <v>88</v>
      </c>
      <c r="D80" s="5">
        <v>0.12</v>
      </c>
      <c r="E80" s="21">
        <f t="shared" si="1"/>
        <v>0.1278</v>
      </c>
    </row>
    <row r="81" spans="1:5" x14ac:dyDescent="0.25">
      <c r="A81" s="4" t="s">
        <v>58</v>
      </c>
      <c r="B81" s="4" t="s">
        <v>29</v>
      </c>
      <c r="C81" s="4" t="s">
        <v>88</v>
      </c>
      <c r="D81" s="5">
        <v>3.7840000000000007</v>
      </c>
      <c r="E81" s="21">
        <f t="shared" si="1"/>
        <v>4.0299600000000009</v>
      </c>
    </row>
    <row r="82" spans="1:5" x14ac:dyDescent="0.25">
      <c r="A82" s="4" t="s">
        <v>59</v>
      </c>
      <c r="B82" s="4" t="s">
        <v>30</v>
      </c>
      <c r="C82" s="4" t="s">
        <v>88</v>
      </c>
      <c r="D82" s="5">
        <v>3.7840000000000007</v>
      </c>
      <c r="E82" s="21">
        <f t="shared" si="1"/>
        <v>4.0299600000000009</v>
      </c>
    </row>
    <row r="83" spans="1:5" x14ac:dyDescent="0.25">
      <c r="A83" s="8">
        <v>190801</v>
      </c>
      <c r="B83" s="7" t="s">
        <v>40</v>
      </c>
      <c r="C83" s="4" t="s">
        <v>88</v>
      </c>
      <c r="D83" s="5">
        <v>0.16</v>
      </c>
      <c r="E83" s="21">
        <f t="shared" si="1"/>
        <v>0.1704</v>
      </c>
    </row>
    <row r="84" spans="1:5" x14ac:dyDescent="0.25">
      <c r="A84" s="8">
        <v>190805</v>
      </c>
      <c r="B84" s="7" t="s">
        <v>8</v>
      </c>
      <c r="C84" s="4" t="s">
        <v>88</v>
      </c>
      <c r="D84" s="5">
        <v>0.16</v>
      </c>
      <c r="E84" s="21">
        <f t="shared" si="1"/>
        <v>0.1704</v>
      </c>
    </row>
    <row r="85" spans="1:5" x14ac:dyDescent="0.25">
      <c r="A85" s="8">
        <v>200101</v>
      </c>
      <c r="B85" s="7" t="s">
        <v>71</v>
      </c>
      <c r="C85" s="4" t="s">
        <v>88</v>
      </c>
      <c r="D85" s="5">
        <v>0</v>
      </c>
      <c r="E85" s="21">
        <f t="shared" si="1"/>
        <v>0</v>
      </c>
    </row>
    <row r="86" spans="1:5" x14ac:dyDescent="0.25">
      <c r="A86" s="8">
        <v>200108</v>
      </c>
      <c r="B86" s="7" t="s">
        <v>9</v>
      </c>
      <c r="C86" s="4" t="s">
        <v>88</v>
      </c>
      <c r="D86" s="5">
        <v>0.1</v>
      </c>
      <c r="E86" s="21">
        <f t="shared" si="1"/>
        <v>0.1065</v>
      </c>
    </row>
    <row r="87" spans="1:5" x14ac:dyDescent="0.25">
      <c r="A87" s="8">
        <v>200110</v>
      </c>
      <c r="B87" s="7" t="s">
        <v>72</v>
      </c>
      <c r="C87" s="4" t="s">
        <v>88</v>
      </c>
      <c r="D87" s="5">
        <v>0.16</v>
      </c>
      <c r="E87" s="21">
        <f t="shared" si="1"/>
        <v>0.1704</v>
      </c>
    </row>
    <row r="88" spans="1:5" x14ac:dyDescent="0.25">
      <c r="A88" s="8">
        <v>200111</v>
      </c>
      <c r="B88" s="7" t="s">
        <v>73</v>
      </c>
      <c r="C88" s="4" t="s">
        <v>88</v>
      </c>
      <c r="D88" s="5">
        <v>0.16</v>
      </c>
      <c r="E88" s="21">
        <f t="shared" si="1"/>
        <v>0.1704</v>
      </c>
    </row>
    <row r="89" spans="1:5" x14ac:dyDescent="0.25">
      <c r="A89" s="4" t="s">
        <v>60</v>
      </c>
      <c r="B89" s="4" t="s">
        <v>31</v>
      </c>
      <c r="C89" s="4" t="s">
        <v>88</v>
      </c>
      <c r="D89" s="5">
        <v>0</v>
      </c>
      <c r="E89" s="21">
        <f t="shared" si="1"/>
        <v>0</v>
      </c>
    </row>
    <row r="90" spans="1:5" x14ac:dyDescent="0.25">
      <c r="A90" s="6" t="s">
        <v>43</v>
      </c>
      <c r="B90" s="4" t="s">
        <v>13</v>
      </c>
      <c r="C90" s="4" t="s">
        <v>88</v>
      </c>
      <c r="D90" s="5">
        <v>0</v>
      </c>
      <c r="E90" s="21">
        <f t="shared" si="1"/>
        <v>0</v>
      </c>
    </row>
    <row r="91" spans="1:5" x14ac:dyDescent="0.25">
      <c r="A91" s="8">
        <v>200125</v>
      </c>
      <c r="B91" s="7" t="s">
        <v>10</v>
      </c>
      <c r="C91" s="4" t="s">
        <v>88</v>
      </c>
      <c r="D91" s="5">
        <v>0</v>
      </c>
      <c r="E91" s="21">
        <f t="shared" si="1"/>
        <v>0</v>
      </c>
    </row>
    <row r="92" spans="1:5" x14ac:dyDescent="0.25">
      <c r="A92" s="4" t="s">
        <v>74</v>
      </c>
      <c r="B92" s="4" t="s">
        <v>75</v>
      </c>
      <c r="C92" s="4" t="s">
        <v>88</v>
      </c>
      <c r="D92" s="5">
        <v>1</v>
      </c>
      <c r="E92" s="21">
        <f t="shared" si="1"/>
        <v>1.0649999999999999</v>
      </c>
    </row>
    <row r="93" spans="1:5" ht="30" x14ac:dyDescent="0.25">
      <c r="A93" s="4" t="s">
        <v>61</v>
      </c>
      <c r="B93" s="4" t="s">
        <v>32</v>
      </c>
      <c r="C93" s="4" t="s">
        <v>88</v>
      </c>
      <c r="D93" s="5">
        <v>1.2</v>
      </c>
      <c r="E93" s="21">
        <f t="shared" si="1"/>
        <v>1.2779999999999998</v>
      </c>
    </row>
    <row r="94" spans="1:5" ht="30" x14ac:dyDescent="0.25">
      <c r="A94" s="6" t="s">
        <v>76</v>
      </c>
      <c r="B94" s="4" t="s">
        <v>77</v>
      </c>
      <c r="C94" s="4" t="s">
        <v>88</v>
      </c>
      <c r="D94" s="5">
        <v>0</v>
      </c>
      <c r="E94" s="21">
        <f t="shared" si="1"/>
        <v>0</v>
      </c>
    </row>
    <row r="95" spans="1:5" ht="45" x14ac:dyDescent="0.25">
      <c r="A95" s="6" t="s">
        <v>44</v>
      </c>
      <c r="B95" s="4" t="s">
        <v>14</v>
      </c>
      <c r="C95" s="4" t="s">
        <v>88</v>
      </c>
      <c r="D95" s="5">
        <v>0</v>
      </c>
      <c r="E95" s="21">
        <f t="shared" si="1"/>
        <v>0</v>
      </c>
    </row>
    <row r="96" spans="1:5" ht="45" x14ac:dyDescent="0.25">
      <c r="A96" s="6" t="s">
        <v>45</v>
      </c>
      <c r="B96" s="4" t="s">
        <v>15</v>
      </c>
      <c r="C96" s="4" t="s">
        <v>88</v>
      </c>
      <c r="D96" s="5">
        <v>0</v>
      </c>
      <c r="E96" s="21">
        <f t="shared" si="1"/>
        <v>0</v>
      </c>
    </row>
    <row r="97" spans="1:5" ht="30" customHeight="1" x14ac:dyDescent="0.25">
      <c r="A97" s="6" t="s">
        <v>46</v>
      </c>
      <c r="B97" s="4" t="s">
        <v>16</v>
      </c>
      <c r="C97" s="4" t="s">
        <v>88</v>
      </c>
      <c r="D97" s="5">
        <v>0</v>
      </c>
      <c r="E97" s="21">
        <f t="shared" si="1"/>
        <v>0</v>
      </c>
    </row>
    <row r="98" spans="1:5" ht="45" x14ac:dyDescent="0.25">
      <c r="A98" s="6" t="s">
        <v>47</v>
      </c>
      <c r="B98" s="4" t="s">
        <v>17</v>
      </c>
      <c r="C98" s="4" t="s">
        <v>88</v>
      </c>
      <c r="D98" s="5">
        <v>0</v>
      </c>
      <c r="E98" s="21">
        <f t="shared" si="1"/>
        <v>0</v>
      </c>
    </row>
    <row r="99" spans="1:5" ht="30" customHeight="1" x14ac:dyDescent="0.25">
      <c r="A99" s="6">
        <v>20013611</v>
      </c>
      <c r="B99" s="4" t="s">
        <v>18</v>
      </c>
      <c r="C99" s="4" t="s">
        <v>88</v>
      </c>
      <c r="D99" s="5">
        <v>0</v>
      </c>
      <c r="E99" s="21">
        <f t="shared" si="1"/>
        <v>0</v>
      </c>
    </row>
    <row r="100" spans="1:5" ht="45" x14ac:dyDescent="0.25">
      <c r="A100" s="6">
        <v>20013612</v>
      </c>
      <c r="B100" s="4" t="s">
        <v>19</v>
      </c>
      <c r="C100" s="4" t="s">
        <v>88</v>
      </c>
      <c r="D100" s="5">
        <v>0</v>
      </c>
      <c r="E100" s="21">
        <f t="shared" si="1"/>
        <v>0</v>
      </c>
    </row>
    <row r="101" spans="1:5" ht="60" x14ac:dyDescent="0.25">
      <c r="A101" s="6">
        <v>20013614</v>
      </c>
      <c r="B101" s="4" t="s">
        <v>20</v>
      </c>
      <c r="C101" s="4" t="s">
        <v>88</v>
      </c>
      <c r="D101" s="5">
        <v>0</v>
      </c>
      <c r="E101" s="21">
        <f t="shared" si="1"/>
        <v>0</v>
      </c>
    </row>
    <row r="102" spans="1:5" ht="45" x14ac:dyDescent="0.25">
      <c r="A102" s="6">
        <v>20013615</v>
      </c>
      <c r="B102" s="4" t="s">
        <v>146</v>
      </c>
      <c r="C102" s="4" t="s">
        <v>88</v>
      </c>
      <c r="D102" s="5">
        <v>0</v>
      </c>
      <c r="E102" s="21">
        <f t="shared" si="1"/>
        <v>0</v>
      </c>
    </row>
    <row r="103" spans="1:5" ht="45" x14ac:dyDescent="0.25">
      <c r="A103" s="6">
        <v>20013616</v>
      </c>
      <c r="B103" s="4" t="s">
        <v>83</v>
      </c>
      <c r="C103" s="4" t="s">
        <v>88</v>
      </c>
      <c r="D103" s="5">
        <v>0</v>
      </c>
      <c r="E103" s="21">
        <f t="shared" si="1"/>
        <v>0</v>
      </c>
    </row>
    <row r="104" spans="1:5" x14ac:dyDescent="0.25">
      <c r="A104" s="8">
        <v>200139</v>
      </c>
      <c r="B104" s="7" t="s">
        <v>11</v>
      </c>
      <c r="C104" s="4" t="s">
        <v>88</v>
      </c>
      <c r="D104" s="5">
        <v>0.12</v>
      </c>
      <c r="E104" s="21">
        <f t="shared" si="1"/>
        <v>0.1278</v>
      </c>
    </row>
    <row r="105" spans="1:5" x14ac:dyDescent="0.25">
      <c r="A105" s="8" t="s">
        <v>78</v>
      </c>
      <c r="B105" s="7" t="s">
        <v>30</v>
      </c>
      <c r="C105" s="4" t="s">
        <v>88</v>
      </c>
      <c r="D105" s="5">
        <v>3.7840000000000007</v>
      </c>
      <c r="E105" s="21">
        <f t="shared" si="1"/>
        <v>4.0299600000000009</v>
      </c>
    </row>
    <row r="106" spans="1:5" x14ac:dyDescent="0.25">
      <c r="A106" s="8">
        <v>200199</v>
      </c>
      <c r="B106" s="7" t="s">
        <v>84</v>
      </c>
      <c r="C106" s="4" t="s">
        <v>88</v>
      </c>
      <c r="D106" s="5">
        <v>0.16</v>
      </c>
      <c r="E106" s="21">
        <f t="shared" si="1"/>
        <v>0.1704</v>
      </c>
    </row>
    <row r="107" spans="1:5" x14ac:dyDescent="0.25">
      <c r="A107" s="8">
        <v>200201</v>
      </c>
      <c r="B107" s="7" t="s">
        <v>85</v>
      </c>
      <c r="C107" s="4" t="s">
        <v>88</v>
      </c>
      <c r="D107" s="5">
        <v>0.1</v>
      </c>
      <c r="E107" s="21">
        <f t="shared" si="1"/>
        <v>0.1065</v>
      </c>
    </row>
    <row r="108" spans="1:5" x14ac:dyDescent="0.25">
      <c r="A108" s="6">
        <v>200301</v>
      </c>
      <c r="B108" s="4" t="s">
        <v>86</v>
      </c>
      <c r="C108" s="4" t="s">
        <v>88</v>
      </c>
      <c r="D108" s="5">
        <v>0.16</v>
      </c>
      <c r="E108" s="21">
        <f t="shared" si="1"/>
        <v>0.1704</v>
      </c>
    </row>
    <row r="109" spans="1:5" x14ac:dyDescent="0.25">
      <c r="A109" s="6">
        <v>200307</v>
      </c>
      <c r="B109" s="4" t="s">
        <v>12</v>
      </c>
      <c r="C109" s="4" t="s">
        <v>88</v>
      </c>
      <c r="D109" s="5">
        <v>0.16</v>
      </c>
      <c r="E109" s="21">
        <f t="shared" si="1"/>
        <v>0.1704</v>
      </c>
    </row>
    <row r="110" spans="1:5" x14ac:dyDescent="0.25">
      <c r="A110" s="6">
        <v>200398</v>
      </c>
      <c r="B110" s="4" t="s">
        <v>79</v>
      </c>
      <c r="C110" s="4" t="s">
        <v>88</v>
      </c>
      <c r="D110" s="5">
        <v>0.16</v>
      </c>
      <c r="E110" s="21">
        <f t="shared" si="1"/>
        <v>0.1704</v>
      </c>
    </row>
    <row r="111" spans="1:5" x14ac:dyDescent="0.25">
      <c r="A111" s="6">
        <v>900004</v>
      </c>
      <c r="B111" s="4" t="s">
        <v>80</v>
      </c>
      <c r="C111" s="4" t="s">
        <v>88</v>
      </c>
      <c r="D111" s="5">
        <v>0.03</v>
      </c>
      <c r="E111" s="21">
        <f t="shared" si="1"/>
        <v>3.1949999999999999E-2</v>
      </c>
    </row>
    <row r="112" spans="1:5" x14ac:dyDescent="0.25">
      <c r="A112" s="15"/>
      <c r="B112" s="17" t="s">
        <v>151</v>
      </c>
      <c r="C112" s="18"/>
      <c r="D112" s="16">
        <f>SUM(D51:D111)</f>
        <v>26.746000000000009</v>
      </c>
      <c r="E112" s="16">
        <f>SUM(E51:E111)</f>
        <v>28.549594000000013</v>
      </c>
    </row>
    <row r="113" spans="1:4" x14ac:dyDescent="0.25">
      <c r="A113" s="19" t="s">
        <v>153</v>
      </c>
      <c r="B113" s="20"/>
      <c r="C113" s="20"/>
      <c r="D113" s="20"/>
    </row>
    <row r="114" spans="1:4" x14ac:dyDescent="0.25">
      <c r="A114" s="20"/>
      <c r="B114" s="20"/>
      <c r="C114" s="20"/>
      <c r="D114" s="20"/>
    </row>
    <row r="115" spans="1:4" x14ac:dyDescent="0.25">
      <c r="A115" s="20" t="s">
        <v>149</v>
      </c>
      <c r="B115" s="20"/>
      <c r="C115" s="20"/>
      <c r="D115" s="20"/>
    </row>
    <row r="116" spans="1:4" x14ac:dyDescent="0.25">
      <c r="A116" s="20"/>
      <c r="B116" s="20"/>
      <c r="C116" s="20"/>
      <c r="D116" s="20"/>
    </row>
    <row r="117" spans="1:4" x14ac:dyDescent="0.25">
      <c r="A117" t="s">
        <v>152</v>
      </c>
      <c r="B117"/>
      <c r="C117"/>
      <c r="D117" s="13"/>
    </row>
    <row r="118" spans="1:4" x14ac:dyDescent="0.25">
      <c r="A118" t="s">
        <v>139</v>
      </c>
    </row>
    <row r="119" spans="1:4" x14ac:dyDescent="0.25">
      <c r="A119" t="s">
        <v>147</v>
      </c>
    </row>
  </sheetData>
  <mergeCells count="2">
    <mergeCell ref="A113:D114"/>
    <mergeCell ref="A115:D116"/>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schemas.microsoft.com/office/2006/metadata/properties"/>
    <ds:schemaRef ds:uri="http://schemas.microsoft.com/office/2006/documentManagement/types"/>
    <ds:schemaRef ds:uri="d5573a5d-10e4-4724-a6b0-f07fd5e60675"/>
    <ds:schemaRef ds:uri="http://purl.org/dc/dcmitype/"/>
    <ds:schemaRef ds:uri="http://purl.org/dc/elements/1.1/"/>
    <ds:schemaRef ds:uri="http://purl.org/dc/terms/"/>
    <ds:schemaRef ds:uri="http://schemas.microsoft.com/sharepoint/v4"/>
    <ds:schemaRef ds:uri="http://schemas.openxmlformats.org/package/2006/metadata/core-properties"/>
    <ds:schemaRef ds:uri="http://schemas.microsoft.com/office/infopath/2007/PartnerControls"/>
    <ds:schemaRef ds:uri="dc4eddb5-893d-46fb-9a13-cb0b8602c7d4"/>
    <ds:schemaRef ds:uri="http://www.w3.org/XML/1998/namespace"/>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2025-12-22T12:53:41Z</dcterms:modified>
  <dc:title>20251218_A_RKIK_RL_2-2_23_512_1_muudatus_Lisa 1.1_Teenuste hinnakiri</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